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<sst xmlns="http://schemas.openxmlformats.org/spreadsheetml/2006/main" count="57" uniqueCount="56">
  <si>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Foretaksnr. 889 361 392</t>
  </si>
  <si>
    <t>Egenkapital</t>
  </si>
  <si>
    <t>Kortsiktig gjeld</t>
  </si>
  <si>
    <t>SUM EGENKAPITAL OG GJELD</t>
  </si>
  <si>
    <t>SUM EIENDELER</t>
  </si>
  <si>
    <t>Sum egenkapital</t>
  </si>
  <si>
    <t>Sum kortsiktig gjeld</t>
  </si>
  <si>
    <t>Utstyr</t>
  </si>
  <si>
    <t>Premier</t>
  </si>
  <si>
    <t>Leieutgifter</t>
  </si>
  <si>
    <t>Utgifter til Svømmekrets</t>
  </si>
  <si>
    <t>Kontorutgifter</t>
  </si>
  <si>
    <t>Reiseutgifter</t>
  </si>
  <si>
    <t>Reklameutgifter</t>
  </si>
  <si>
    <t>Kontingenter/gaver/tilskudd</t>
  </si>
  <si>
    <t>Forsikringspremie</t>
  </si>
  <si>
    <t>Andre kostnader</t>
  </si>
  <si>
    <t>Tap på fordringer</t>
  </si>
  <si>
    <t>Lønnsutgifter</t>
  </si>
  <si>
    <t>Startkontingenter/treningsutg.</t>
  </si>
  <si>
    <t>DRIFTSUTGIFTER</t>
  </si>
  <si>
    <t>SUM DRIFTSUTGIFTER</t>
  </si>
  <si>
    <t>FINANSINNTEKTER/-UTGIFTER</t>
  </si>
  <si>
    <t>Renteinntekter</t>
  </si>
  <si>
    <t>Renteutgifter</t>
  </si>
  <si>
    <t>NTO. FINANSRESULTAT</t>
  </si>
  <si>
    <t>DRIFTSINNTEKTER</t>
  </si>
  <si>
    <t>Sponsor/samarbeidsavtaler</t>
  </si>
  <si>
    <t>Medlemskontingenter</t>
  </si>
  <si>
    <t>Treningsavgifter</t>
  </si>
  <si>
    <t>Egenandeler</t>
  </si>
  <si>
    <t>Stevneinntekter</t>
  </si>
  <si>
    <t>Tilskudd/off.refusjoner</t>
  </si>
  <si>
    <t>Inntekt vanngymnastikk</t>
  </si>
  <si>
    <t>Kursinntekter</t>
  </si>
  <si>
    <t>Bingo/lotto</t>
  </si>
  <si>
    <t>Søndagsbading</t>
  </si>
  <si>
    <t>Kiosksalg</t>
  </si>
  <si>
    <t>Andre inntekter</t>
  </si>
  <si>
    <t>SUM DRIFTSINNTEKTER</t>
  </si>
  <si>
    <t>ÅRSREGNSKAP TROMSØ SVØMMEKLUBB 2002</t>
  </si>
  <si>
    <t>ÅRSUNDERSKUDD</t>
  </si>
  <si>
    <t>DRIFTSUNDERSKUDD</t>
  </si>
  <si>
    <t>BALANSE PR. 31.12.2002</t>
  </si>
  <si>
    <t>Fordringer 2002</t>
  </si>
  <si>
    <t>EIENDELER</t>
  </si>
  <si>
    <t>Bankinnskudd/kontanter</t>
  </si>
  <si>
    <t>EGENKAPITAL OG GJELD</t>
  </si>
  <si>
    <t>Egenkapital 1.1</t>
  </si>
  <si>
    <t>Årets resultat</t>
  </si>
  <si>
    <t>Gjeld 2002</t>
  </si>
  <si>
    <t>Skyldig off.avgifter</t>
  </si>
  <si>
    <t>Skyldig lønn/feriepenger</t>
  </si>
  <si>
    <t>Annen kortsiktig gjeld</t>
  </si>
  <si>
    <t>Omløpsmidler</t>
  </si>
  <si>
    <t>Sum omløpsmidler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</si>
</sst>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8"/>
  <sheetViews>
    <sheetView tabSelected="1" workbookViewId="0" topLeftCell="A29">
      <selection activeCell="E51" sqref="E51"/>
    </sheetView>
  </sheetViews>
  <sheetFormatPr defaultColWidth="11.421875" defaultRowHeight="12.75"/>
  <cols>
    <col min="1" max="1" width="13.00390625" style="0" customWidth="1"/>
    <col min="3" max="3" width="15.57421875" style="0" customWidth="1"/>
    <col min="4" max="4" width="9.28125" style="0" customWidth="1"/>
    <col min="5" max="5" width="12.140625" style="2" customWidth="1"/>
    <col min="6" max="6" width="11.421875" style="2" customWidth="1"/>
  </cols>
  <sheetData>
    <row r="3" spans="1:3" ht="18">
      <c r="A3" s="4" t="s">
        <v>40</v>
      </c>
      <c r="B3" s="1"/>
      <c r="C3" s="1"/>
    </row>
    <row r="4" spans="1:6" s="3" customFormat="1" ht="12.75">
      <c r="A4" s="1" t="s">
        <v>0</v>
      </c>
      <c r="B4" s="1"/>
      <c r="C4" s="1"/>
      <c r="D4"/>
      <c r="E4" s="2"/>
      <c r="F4" s="2"/>
    </row>
    <row r="8" ht="12.75">
      <c r="A8" s="1" t="s">
        <v>26</v>
      </c>
    </row>
    <row r="10" spans="2:5" ht="12.75">
      <c r="B10" t="s">
        <v>27</v>
      </c>
      <c r="E10" s="9">
        <v>89670</v>
      </c>
    </row>
    <row r="11" spans="2:5" ht="12.75">
      <c r="B11" t="s">
        <v>30</v>
      </c>
      <c r="E11" s="9">
        <v>43174</v>
      </c>
    </row>
    <row r="12" spans="2:5" ht="12.75">
      <c r="B12" t="s">
        <v>31</v>
      </c>
      <c r="E12" s="9">
        <v>45855</v>
      </c>
    </row>
    <row r="13" spans="2:5" ht="12.75">
      <c r="B13" t="s">
        <v>32</v>
      </c>
      <c r="E13" s="9">
        <v>58856</v>
      </c>
    </row>
    <row r="14" spans="2:5" ht="12.75">
      <c r="B14" t="s">
        <v>33</v>
      </c>
      <c r="E14" s="9">
        <v>47800</v>
      </c>
    </row>
    <row r="15" spans="2:5" ht="12.75">
      <c r="B15" t="s">
        <v>34</v>
      </c>
      <c r="E15" s="9">
        <v>123710</v>
      </c>
    </row>
    <row r="16" spans="2:5" ht="12.75">
      <c r="B16" t="s">
        <v>28</v>
      </c>
      <c r="E16" s="9">
        <v>18590</v>
      </c>
    </row>
    <row r="17" spans="2:5" ht="12.75">
      <c r="B17" t="s">
        <v>29</v>
      </c>
      <c r="E17" s="9">
        <v>119660</v>
      </c>
    </row>
    <row r="18" spans="2:5" ht="12.75">
      <c r="B18" t="s">
        <v>35</v>
      </c>
      <c r="E18" s="9">
        <v>4746</v>
      </c>
    </row>
    <row r="19" spans="2:5" ht="12.75">
      <c r="B19" t="s">
        <v>36</v>
      </c>
      <c r="E19" s="9">
        <v>45248</v>
      </c>
    </row>
    <row r="20" spans="2:5" ht="12.75">
      <c r="B20" t="s">
        <v>37</v>
      </c>
      <c r="E20" s="12">
        <v>15108.5</v>
      </c>
    </row>
    <row r="21" spans="2:5" ht="12.75">
      <c r="B21" t="s">
        <v>38</v>
      </c>
      <c r="E21" s="13">
        <v>34730.95</v>
      </c>
    </row>
    <row r="22" ht="12.75">
      <c r="E22" s="17"/>
    </row>
    <row r="23" spans="1:5" ht="12.75">
      <c r="A23" s="1" t="s">
        <v>39</v>
      </c>
      <c r="E23" s="14">
        <f>SUM(E10:E21)</f>
        <v>647148.45</v>
      </c>
    </row>
    <row r="26" spans="1:5" ht="12.75">
      <c r="A26" s="1" t="s">
        <v>20</v>
      </c>
      <c r="E26" s="9"/>
    </row>
    <row r="28" spans="2:5" ht="12.75">
      <c r="B28" t="s">
        <v>19</v>
      </c>
      <c r="E28" s="9">
        <v>215168.66</v>
      </c>
    </row>
    <row r="29" spans="2:5" ht="12.75">
      <c r="B29" t="s">
        <v>18</v>
      </c>
      <c r="E29" s="9">
        <v>187770.08</v>
      </c>
    </row>
    <row r="30" spans="2:7" ht="12.75">
      <c r="B30" t="s">
        <v>9</v>
      </c>
      <c r="E30" s="9">
        <v>26859</v>
      </c>
      <c r="G30" s="2"/>
    </row>
    <row r="31" spans="2:7" ht="12.75">
      <c r="B31" t="s">
        <v>7</v>
      </c>
      <c r="E31" s="9">
        <v>4504.5</v>
      </c>
      <c r="G31" s="2"/>
    </row>
    <row r="32" spans="2:7" ht="12.75">
      <c r="B32" t="s">
        <v>8</v>
      </c>
      <c r="E32" s="9">
        <v>1204</v>
      </c>
      <c r="G32" s="2"/>
    </row>
    <row r="33" spans="2:7" ht="12.75">
      <c r="B33" t="s">
        <v>10</v>
      </c>
      <c r="E33" s="9">
        <v>2700</v>
      </c>
      <c r="G33" s="2"/>
    </row>
    <row r="34" spans="2:7" ht="12.75">
      <c r="B34" t="s">
        <v>11</v>
      </c>
      <c r="E34" s="9">
        <v>43492.5</v>
      </c>
      <c r="G34" s="2"/>
    </row>
    <row r="35" spans="2:7" ht="12.75">
      <c r="B35" t="s">
        <v>12</v>
      </c>
      <c r="E35" s="9">
        <v>196436.2</v>
      </c>
      <c r="G35" s="2"/>
    </row>
    <row r="36" spans="2:7" ht="12.75">
      <c r="B36" t="s">
        <v>13</v>
      </c>
      <c r="E36" s="9">
        <v>2354</v>
      </c>
      <c r="G36" s="2"/>
    </row>
    <row r="37" spans="2:7" ht="12.75" hidden="1">
      <c r="B37" t="s">
        <v>14</v>
      </c>
      <c r="E37" s="9">
        <v>9525</v>
      </c>
      <c r="G37" s="2"/>
    </row>
    <row r="38" spans="2:7" ht="12.75">
      <c r="B38" t="s">
        <v>14</v>
      </c>
      <c r="E38" s="9">
        <v>9525</v>
      </c>
      <c r="G38" s="2"/>
    </row>
    <row r="39" spans="2:7" ht="12.75">
      <c r="B39" t="s">
        <v>15</v>
      </c>
      <c r="E39" s="9">
        <v>214</v>
      </c>
      <c r="G39" s="2"/>
    </row>
    <row r="40" spans="2:7" ht="12.75">
      <c r="B40" t="s">
        <v>16</v>
      </c>
      <c r="E40" s="9">
        <v>12621.5</v>
      </c>
      <c r="G40" s="2"/>
    </row>
    <row r="41" spans="2:7" ht="12.75">
      <c r="B41" t="s">
        <v>17</v>
      </c>
      <c r="E41" s="13">
        <v>22911</v>
      </c>
      <c r="G41" s="2"/>
    </row>
    <row r="42" spans="5:7" ht="12.75">
      <c r="E42" s="12"/>
      <c r="G42" s="2"/>
    </row>
    <row r="43" spans="1:5" ht="12.75">
      <c r="A43" s="1" t="s">
        <v>21</v>
      </c>
      <c r="E43" s="14">
        <v>725760.44</v>
      </c>
    </row>
    <row r="45" ht="12.75">
      <c r="G45" s="2"/>
    </row>
    <row r="46" spans="1:7" ht="12.75">
      <c r="A46" s="1" t="s">
        <v>42</v>
      </c>
      <c r="E46" s="14">
        <f>E23-E43</f>
        <v>-78611.98999999999</v>
      </c>
      <c r="G46" s="2"/>
    </row>
    <row r="47" ht="12.75">
      <c r="E47" s="9"/>
    </row>
    <row r="49" spans="1:6" s="1" customFormat="1" ht="12.75">
      <c r="A49" s="1" t="s">
        <v>22</v>
      </c>
      <c r="B49"/>
      <c r="C49"/>
      <c r="D49"/>
      <c r="E49" s="9"/>
      <c r="F49" s="3"/>
    </row>
    <row r="50" spans="1:5" ht="12.75">
      <c r="A50" s="1"/>
      <c r="B50" s="1"/>
      <c r="C50" s="1"/>
      <c r="D50" s="1"/>
      <c r="E50" s="1"/>
    </row>
    <row r="51" spans="2:6" s="1" customFormat="1" ht="12.75">
      <c r="B51" s="7" t="s">
        <v>23</v>
      </c>
      <c r="E51" s="15">
        <v>3313</v>
      </c>
      <c r="F51" s="3"/>
    </row>
    <row r="52" spans="2:5" ht="12.75">
      <c r="B52" t="s">
        <v>24</v>
      </c>
      <c r="E52" s="13">
        <v>2501.04</v>
      </c>
    </row>
    <row r="53" ht="12.75">
      <c r="E53" s="17"/>
    </row>
    <row r="54" spans="1:5" ht="12.75">
      <c r="A54" s="1" t="s">
        <v>25</v>
      </c>
      <c r="E54" s="14">
        <v>811.96</v>
      </c>
    </row>
    <row r="55" ht="12.75">
      <c r="E55" s="9"/>
    </row>
    <row r="56" spans="1:6" s="1" customFormat="1" ht="12.75">
      <c r="A56"/>
      <c r="B56"/>
      <c r="C56"/>
      <c r="D56"/>
      <c r="E56" s="2"/>
      <c r="F56" s="3"/>
    </row>
    <row r="57" spans="1:5" ht="12.75">
      <c r="A57" s="1"/>
      <c r="B57" s="1"/>
      <c r="C57" s="1"/>
      <c r="D57" s="1"/>
      <c r="E57" s="11"/>
    </row>
    <row r="58" spans="1:6" s="1" customFormat="1" ht="13.5" thickBot="1">
      <c r="A58" s="1" t="s">
        <v>41</v>
      </c>
      <c r="B58"/>
      <c r="C58"/>
      <c r="D58"/>
      <c r="E58" s="16">
        <v>77800.03</v>
      </c>
      <c r="F58" s="3"/>
    </row>
    <row r="59" ht="13.5" thickTop="1"/>
    <row r="60" spans="4:6" s="1" customFormat="1" ht="12.75">
      <c r="D60" s="6"/>
      <c r="E60" s="8"/>
      <c r="F60" s="3"/>
    </row>
    <row r="63" s="1" customFormat="1" ht="12.75"/>
    <row r="65" s="1" customFormat="1" ht="12.75"/>
    <row r="66" s="1" customFormat="1" ht="12.75"/>
    <row r="67" spans="1:6" ht="18">
      <c r="A67" s="4" t="s">
        <v>43</v>
      </c>
      <c r="B67" s="1"/>
      <c r="C67" s="1"/>
      <c r="D67" s="1"/>
      <c r="E67" s="3"/>
      <c r="F67" s="3"/>
    </row>
    <row r="69" ht="12.75">
      <c r="F69" s="3"/>
    </row>
    <row r="70" spans="1:6" ht="12.75">
      <c r="A70" s="1" t="s">
        <v>45</v>
      </c>
      <c r="B70" s="1"/>
      <c r="C70" s="1"/>
      <c r="D70" s="1"/>
      <c r="E70" s="3"/>
      <c r="F70" s="3"/>
    </row>
    <row r="71" spans="1:5" ht="12.75">
      <c r="A71" s="1"/>
      <c r="B71" s="1"/>
      <c r="C71" s="1"/>
      <c r="D71" s="1"/>
      <c r="E71" s="1"/>
    </row>
    <row r="72" s="1" customFormat="1" ht="12.75">
      <c r="F72" s="2"/>
    </row>
    <row r="73" spans="2:5" ht="12.75">
      <c r="B73" s="1" t="s">
        <v>54</v>
      </c>
      <c r="C73" s="1"/>
      <c r="D73" s="1"/>
      <c r="E73" s="3"/>
    </row>
    <row r="74" spans="1:6" s="1" customFormat="1" ht="12.75">
      <c r="A74"/>
      <c r="B74"/>
      <c r="C74"/>
      <c r="D74"/>
      <c r="E74" s="2"/>
      <c r="F74" s="2"/>
    </row>
    <row r="75" spans="2:5" ht="12.75">
      <c r="B75" t="s">
        <v>44</v>
      </c>
      <c r="E75" s="9">
        <v>59652</v>
      </c>
    </row>
    <row r="76" spans="2:6" ht="12.75">
      <c r="B76" t="s">
        <v>46</v>
      </c>
      <c r="E76" s="13">
        <v>96736.03</v>
      </c>
      <c r="F76" s="3"/>
    </row>
    <row r="78" spans="2:6" ht="12.75">
      <c r="B78" s="1" t="s">
        <v>55</v>
      </c>
      <c r="E78" s="14">
        <f>SUM(E75:E76)</f>
        <v>156388.03</v>
      </c>
      <c r="F78" s="3"/>
    </row>
    <row r="79" spans="1:5" ht="12.75">
      <c r="A79" s="1"/>
      <c r="B79" s="1"/>
      <c r="C79" s="1"/>
      <c r="D79" s="1"/>
      <c r="E79" s="11"/>
    </row>
    <row r="80" spans="1:6" s="1" customFormat="1" ht="12.75">
      <c r="A80"/>
      <c r="B80"/>
      <c r="C80"/>
      <c r="D80"/>
      <c r="E80" s="9"/>
      <c r="F80" s="2"/>
    </row>
    <row r="81" spans="1:5" ht="13.5" thickBot="1">
      <c r="A81" s="1" t="s">
        <v>4</v>
      </c>
      <c r="B81" s="1"/>
      <c r="C81" s="1"/>
      <c r="D81" s="1"/>
      <c r="E81" s="16">
        <f>E78</f>
        <v>156388.03</v>
      </c>
    </row>
    <row r="82" spans="1:6" s="1" customFormat="1" ht="13.5" thickTop="1">
      <c r="A82"/>
      <c r="B82"/>
      <c r="C82"/>
      <c r="D82"/>
      <c r="E82" s="9"/>
      <c r="F82" s="2"/>
    </row>
    <row r="83" ht="12.75">
      <c r="E83" s="9"/>
    </row>
    <row r="84" spans="5:6" ht="12.75">
      <c r="E84" s="9"/>
      <c r="F84" s="3"/>
    </row>
    <row r="85" s="1" customFormat="1" ht="12.75">
      <c r="F85" s="2"/>
    </row>
    <row r="86" s="1" customFormat="1" ht="12.75">
      <c r="F86" s="3"/>
    </row>
    <row r="87" spans="1:5" ht="12.75">
      <c r="A87" s="1" t="s">
        <v>47</v>
      </c>
      <c r="E87" s="9"/>
    </row>
    <row r="88" spans="1:6" s="1" customFormat="1" ht="12.75">
      <c r="A88"/>
      <c r="B88"/>
      <c r="C88"/>
      <c r="D88"/>
      <c r="E88" s="9"/>
      <c r="F88" s="2"/>
    </row>
    <row r="89" spans="1:6" ht="12.75">
      <c r="A89" s="1"/>
      <c r="B89" s="1"/>
      <c r="C89" s="1"/>
      <c r="D89" s="1"/>
      <c r="E89" s="1"/>
      <c r="F89" s="3"/>
    </row>
    <row r="90" spans="1:6" ht="12.75">
      <c r="A90" s="1"/>
      <c r="B90" s="1" t="s">
        <v>1</v>
      </c>
      <c r="C90" s="1"/>
      <c r="D90" s="1"/>
      <c r="E90" s="11"/>
      <c r="F90" s="1"/>
    </row>
    <row r="91" spans="5:6" ht="12.75">
      <c r="E91" s="9"/>
      <c r="F91" s="3"/>
    </row>
    <row r="92" spans="1:5" ht="12.75">
      <c r="A92" s="1"/>
      <c r="B92" s="7" t="s">
        <v>48</v>
      </c>
      <c r="C92" s="1"/>
      <c r="D92" s="6"/>
      <c r="E92" s="15">
        <v>177709.48</v>
      </c>
    </row>
    <row r="93" spans="2:6" ht="12.75">
      <c r="B93" t="s">
        <v>49</v>
      </c>
      <c r="E93" s="13">
        <v>-77800.03</v>
      </c>
      <c r="F93" s="3"/>
    </row>
    <row r="94" spans="1:4" ht="12.75">
      <c r="A94" s="1"/>
      <c r="B94" s="1"/>
      <c r="C94" s="6"/>
      <c r="D94" s="1"/>
    </row>
    <row r="95" spans="1:6" s="1" customFormat="1" ht="12.75">
      <c r="A95"/>
      <c r="B95" s="1" t="s">
        <v>5</v>
      </c>
      <c r="E95" s="14">
        <f>SUM(E92:E93)</f>
        <v>99909.45000000001</v>
      </c>
      <c r="F95" s="3"/>
    </row>
    <row r="96" spans="1:5" ht="12.75">
      <c r="A96" s="1"/>
      <c r="B96" s="1"/>
      <c r="C96" s="5"/>
      <c r="D96" s="1"/>
      <c r="E96" s="11"/>
    </row>
    <row r="97" ht="12.75">
      <c r="E97" s="9"/>
    </row>
    <row r="98" spans="1:6" s="1" customFormat="1" ht="12.75">
      <c r="A98"/>
      <c r="B98" s="1" t="s">
        <v>2</v>
      </c>
      <c r="C98"/>
      <c r="D98"/>
      <c r="E98" s="9"/>
      <c r="F98" s="2"/>
    </row>
    <row r="99" spans="5:6" ht="12.75">
      <c r="E99" s="9"/>
      <c r="F99" s="3"/>
    </row>
    <row r="100" spans="1:6" ht="12.75">
      <c r="A100" s="1"/>
      <c r="B100" s="7" t="s">
        <v>50</v>
      </c>
      <c r="C100" s="1"/>
      <c r="D100" s="1"/>
      <c r="E100" s="10">
        <v>7441</v>
      </c>
      <c r="F100" s="1"/>
    </row>
    <row r="101" spans="2:6" ht="12.75">
      <c r="B101" t="s">
        <v>51</v>
      </c>
      <c r="E101" s="9">
        <v>14947.13</v>
      </c>
      <c r="F101" s="18"/>
    </row>
    <row r="102" spans="2:5" ht="12.75">
      <c r="B102" t="s">
        <v>52</v>
      </c>
      <c r="E102" s="9">
        <v>31000.89</v>
      </c>
    </row>
    <row r="103" spans="2:5" ht="12.75">
      <c r="B103" t="s">
        <v>53</v>
      </c>
      <c r="E103" s="13">
        <v>3089.56</v>
      </c>
    </row>
    <row r="104" spans="1:5" ht="12.75">
      <c r="A104" s="1"/>
      <c r="E104" s="9"/>
    </row>
    <row r="105" spans="2:6" ht="12.75">
      <c r="B105" s="1" t="s">
        <v>6</v>
      </c>
      <c r="C105" s="1"/>
      <c r="D105" s="1"/>
      <c r="E105" s="20">
        <v>56478.58</v>
      </c>
      <c r="F105" s="3"/>
    </row>
    <row r="106" spans="1:5" ht="12.75">
      <c r="A106" s="1"/>
      <c r="E106" s="9"/>
    </row>
    <row r="107" ht="12.75">
      <c r="E107" s="19"/>
    </row>
    <row r="108" spans="1:5" ht="13.5" thickBot="1">
      <c r="A108" s="1" t="s">
        <v>3</v>
      </c>
      <c r="E108" s="16">
        <f>E95+E105</f>
        <v>156388.03000000003</v>
      </c>
    </row>
    <row r="109" ht="13.5" thickTop="1"/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Weinschenk</dc:creator>
  <cp:keywords/>
  <dc:description/>
  <cp:lastModifiedBy>Marianne Tollefsen</cp:lastModifiedBy>
  <cp:lastPrinted>2003-02-20T13:09:59Z</cp:lastPrinted>
  <dcterms:created xsi:type="dcterms:W3CDTF">2002-02-25T11:46:13Z</dcterms:created>
  <dcterms:modified xsi:type="dcterms:W3CDTF">2002-02-25T13:06:49Z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